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tsu\Documents\blog\"/>
    </mc:Choice>
  </mc:AlternateContent>
  <bookViews>
    <workbookView xWindow="0" yWindow="0" windowWidth="19200" windowHeight="7470" activeTab="1"/>
  </bookViews>
  <sheets>
    <sheet name="時給の表" sheetId="1" r:id="rId1"/>
    <sheet name="計算表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2" l="1"/>
  <c r="G9" i="2" s="1"/>
  <c r="F8" i="2"/>
  <c r="G8" i="2" s="1"/>
  <c r="F7" i="2"/>
  <c r="G7" i="2" s="1"/>
  <c r="F6" i="2"/>
  <c r="G6" i="2" s="1"/>
  <c r="F5" i="2"/>
  <c r="G5" i="2" s="1"/>
  <c r="F4" i="2"/>
  <c r="G4" i="2" s="1"/>
  <c r="F3" i="2"/>
  <c r="G3" i="2" s="1"/>
  <c r="C9" i="2" l="1"/>
  <c r="H9" i="2" s="1"/>
  <c r="C8" i="2"/>
  <c r="H8" i="2" s="1"/>
  <c r="C7" i="2"/>
  <c r="H7" i="2" s="1"/>
  <c r="C6" i="2"/>
  <c r="H6" i="2" s="1"/>
  <c r="C5" i="2"/>
  <c r="H5" i="2" s="1"/>
  <c r="C4" i="2"/>
  <c r="H4" i="2" s="1"/>
  <c r="C3" i="2"/>
  <c r="H3" i="2" s="1"/>
</calcChain>
</file>

<file path=xl/sharedStrings.xml><?xml version="1.0" encoding="utf-8"?>
<sst xmlns="http://schemas.openxmlformats.org/spreadsheetml/2006/main" count="26" uniqueCount="19">
  <si>
    <t>氏名</t>
    <rPh sb="0" eb="2">
      <t>シメイ</t>
    </rPh>
    <phoneticPr fontId="1"/>
  </si>
  <si>
    <t>時給</t>
    <rPh sb="0" eb="2">
      <t>ジキュウ</t>
    </rPh>
    <phoneticPr fontId="1"/>
  </si>
  <si>
    <t>時間数（数値）</t>
    <rPh sb="0" eb="3">
      <t>ジカンスウ</t>
    </rPh>
    <rPh sb="4" eb="6">
      <t>スウチ</t>
    </rPh>
    <phoneticPr fontId="1"/>
  </si>
  <si>
    <t>休憩時間</t>
    <rPh sb="0" eb="2">
      <t>キュウケイ</t>
    </rPh>
    <rPh sb="2" eb="4">
      <t>ジカン</t>
    </rPh>
    <phoneticPr fontId="1"/>
  </si>
  <si>
    <t>労働時間</t>
    <rPh sb="0" eb="2">
      <t>ロウドウ</t>
    </rPh>
    <rPh sb="2" eb="4">
      <t>ジカン</t>
    </rPh>
    <phoneticPr fontId="1"/>
  </si>
  <si>
    <t>時間数（時間）</t>
    <rPh sb="0" eb="3">
      <t>ジカンスウ</t>
    </rPh>
    <rPh sb="4" eb="6">
      <t>ジカン</t>
    </rPh>
    <phoneticPr fontId="1"/>
  </si>
  <si>
    <t>氏名はリストから選択してください</t>
    <rPh sb="0" eb="2">
      <t>シメイ</t>
    </rPh>
    <rPh sb="8" eb="10">
      <t>センタク</t>
    </rPh>
    <phoneticPr fontId="1"/>
  </si>
  <si>
    <t>氏名を選択すると時給が表示されます</t>
    <rPh sb="0" eb="2">
      <t>シメイ</t>
    </rPh>
    <rPh sb="3" eb="5">
      <t>センタク</t>
    </rPh>
    <rPh sb="8" eb="10">
      <t>ジキュウ</t>
    </rPh>
    <rPh sb="11" eb="13">
      <t>ヒョウジ</t>
    </rPh>
    <phoneticPr fontId="1"/>
  </si>
  <si>
    <t>タイムカードの時間の計算は手計算で行った後、という前提で作成しました</t>
    <rPh sb="7" eb="9">
      <t>ジカン</t>
    </rPh>
    <rPh sb="10" eb="12">
      <t>ケイサン</t>
    </rPh>
    <rPh sb="13" eb="14">
      <t>テ</t>
    </rPh>
    <rPh sb="14" eb="16">
      <t>ケイサン</t>
    </rPh>
    <rPh sb="17" eb="18">
      <t>オコナ</t>
    </rPh>
    <rPh sb="20" eb="21">
      <t>アト</t>
    </rPh>
    <rPh sb="25" eb="27">
      <t>ゼンテイ</t>
    </rPh>
    <rPh sb="28" eb="30">
      <t>サクセイ</t>
    </rPh>
    <phoneticPr fontId="1"/>
  </si>
  <si>
    <t>労働時間、休憩時間を時間表示で（13:30など）入力してください</t>
    <rPh sb="0" eb="2">
      <t>ロウドウ</t>
    </rPh>
    <rPh sb="2" eb="4">
      <t>ジカン</t>
    </rPh>
    <rPh sb="5" eb="7">
      <t>キュウケイ</t>
    </rPh>
    <rPh sb="7" eb="9">
      <t>ジカン</t>
    </rPh>
    <rPh sb="10" eb="12">
      <t>ジカン</t>
    </rPh>
    <rPh sb="12" eb="14">
      <t>ヒョウジ</t>
    </rPh>
    <rPh sb="24" eb="26">
      <t>ニュウリョク</t>
    </rPh>
    <phoneticPr fontId="1"/>
  </si>
  <si>
    <t>時間数（時間）、時間数（数値）、給与の額が計算されます</t>
    <rPh sb="0" eb="3">
      <t>ジカンスウ</t>
    </rPh>
    <rPh sb="4" eb="6">
      <t>ジカン</t>
    </rPh>
    <rPh sb="8" eb="11">
      <t>ジカンスウ</t>
    </rPh>
    <rPh sb="12" eb="14">
      <t>スウチ</t>
    </rPh>
    <rPh sb="16" eb="18">
      <t>キュウヨ</t>
    </rPh>
    <rPh sb="19" eb="20">
      <t>ガク</t>
    </rPh>
    <rPh sb="21" eb="23">
      <t>ケイサン</t>
    </rPh>
    <phoneticPr fontId="1"/>
  </si>
  <si>
    <t>給与の額</t>
    <rPh sb="0" eb="2">
      <t>キュウヨ</t>
    </rPh>
    <rPh sb="3" eb="4">
      <t>ガク</t>
    </rPh>
    <phoneticPr fontId="1"/>
  </si>
  <si>
    <t>平山 薫</t>
  </si>
  <si>
    <t>伊集院 しほり</t>
  </si>
  <si>
    <t>足立 裕次郎</t>
  </si>
  <si>
    <t>久保田 真吾</t>
  </si>
  <si>
    <t>中原 崇史</t>
  </si>
  <si>
    <t>麻生 景子</t>
  </si>
  <si>
    <t>勝又 璃子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</si>
</sst>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0_ "/>
    <numFmt numFmtId="177" formatCode="[h]:mm"/>
  </numFmts>
  <fonts count="2" x14ac:knownFonts="1">
    <font>
      <sz val="11"/>
      <color theme="1"/>
      <name val="メイリオ"/>
      <family val="2"/>
      <charset val="128"/>
    </font>
    <font>
      <sz val="6"/>
      <name val="メイリオ"/>
      <family val="2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0" fillId="0" borderId="1" xfId="0" applyBorder="1">
      <alignment vertical="center"/>
    </xf>
    <xf numFmtId="3" fontId="0" fillId="0" borderId="1" xfId="0" applyNumberFormat="1" applyBorder="1">
      <alignment vertical="center"/>
    </xf>
    <xf numFmtId="176" fontId="0" fillId="0" borderId="1" xfId="0" applyNumberFormat="1" applyBorder="1">
      <alignment vertical="center"/>
    </xf>
    <xf numFmtId="177" fontId="0" fillId="0" borderId="1" xfId="0" applyNumberFormat="1" applyBorder="1">
      <alignment vertical="center"/>
    </xf>
    <xf numFmtId="177" fontId="0" fillId="0" borderId="0" xfId="0" applyNumberForma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9"/>
  <sheetViews>
    <sheetView workbookViewId="0">
      <selection activeCell="C3" sqref="C3"/>
    </sheetView>
  </sheetViews>
  <sheetFormatPr defaultRowHeight="17.5" x14ac:dyDescent="0.6"/>
  <cols>
    <col min="2" max="2" width="10.640625" bestFit="1" customWidth="1"/>
  </cols>
  <sheetData>
    <row r="3" spans="2:3" x14ac:dyDescent="0.6">
      <c r="B3" t="s">
        <v>12</v>
      </c>
      <c r="C3">
        <v>950</v>
      </c>
    </row>
    <row r="4" spans="2:3" x14ac:dyDescent="0.6">
      <c r="B4" t="s">
        <v>13</v>
      </c>
      <c r="C4">
        <v>930</v>
      </c>
    </row>
    <row r="5" spans="2:3" x14ac:dyDescent="0.6">
      <c r="B5" t="s">
        <v>14</v>
      </c>
      <c r="C5">
        <v>990</v>
      </c>
    </row>
    <row r="6" spans="2:3" x14ac:dyDescent="0.6">
      <c r="B6" t="s">
        <v>15</v>
      </c>
      <c r="C6">
        <v>910</v>
      </c>
    </row>
    <row r="7" spans="2:3" x14ac:dyDescent="0.6">
      <c r="B7" t="s">
        <v>16</v>
      </c>
      <c r="C7">
        <v>910</v>
      </c>
    </row>
    <row r="8" spans="2:3" x14ac:dyDescent="0.6">
      <c r="B8" t="s">
        <v>17</v>
      </c>
      <c r="C8">
        <v>1090</v>
      </c>
    </row>
    <row r="9" spans="2:3" x14ac:dyDescent="0.6">
      <c r="B9" t="s">
        <v>18</v>
      </c>
      <c r="C9">
        <v>900</v>
      </c>
    </row>
  </sheetData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5"/>
  <sheetViews>
    <sheetView tabSelected="1" workbookViewId="0"/>
  </sheetViews>
  <sheetFormatPr defaultRowHeight="17.5" x14ac:dyDescent="0.6"/>
  <cols>
    <col min="1" max="1" width="3.640625" customWidth="1"/>
    <col min="2" max="2" width="10.640625" bestFit="1" customWidth="1"/>
    <col min="4" max="5" width="9.140625" style="5"/>
    <col min="6" max="6" width="12.28515625" style="5" bestFit="1" customWidth="1"/>
    <col min="7" max="7" width="12.28515625" bestFit="1" customWidth="1"/>
    <col min="8" max="8" width="9.28515625" bestFit="1" customWidth="1"/>
  </cols>
  <sheetData>
    <row r="2" spans="2:8" x14ac:dyDescent="0.6">
      <c r="B2" s="1" t="s">
        <v>0</v>
      </c>
      <c r="C2" s="1" t="s">
        <v>1</v>
      </c>
      <c r="D2" s="4" t="s">
        <v>4</v>
      </c>
      <c r="E2" s="4" t="s">
        <v>3</v>
      </c>
      <c r="F2" s="4" t="s">
        <v>5</v>
      </c>
      <c r="G2" s="1" t="s">
        <v>2</v>
      </c>
      <c r="H2" s="1" t="s">
        <v>11</v>
      </c>
    </row>
    <row r="3" spans="2:8" x14ac:dyDescent="0.6">
      <c r="B3" s="1" t="s">
        <v>12</v>
      </c>
      <c r="C3" s="2">
        <f>VLOOKUP(B3,時給の表!$B$3:$C$9,2,FALSE)</f>
        <v>950</v>
      </c>
      <c r="D3" s="4">
        <v>0.55208333333333337</v>
      </c>
      <c r="E3" s="4">
        <v>2.0833333333333332E-2</v>
      </c>
      <c r="F3" s="4">
        <f>D3-E3</f>
        <v>0.53125</v>
      </c>
      <c r="G3" s="3">
        <f>F3*24</f>
        <v>12.75</v>
      </c>
      <c r="H3" s="2">
        <f>ROUND(C3*G3,0)</f>
        <v>12113</v>
      </c>
    </row>
    <row r="4" spans="2:8" x14ac:dyDescent="0.6">
      <c r="B4" s="1" t="s">
        <v>13</v>
      </c>
      <c r="C4" s="2">
        <f>VLOOKUP(B4,時給の表!$B$3:$C$9,2,FALSE)</f>
        <v>930</v>
      </c>
      <c r="D4" s="4">
        <v>1.53125</v>
      </c>
      <c r="E4" s="4">
        <v>6.25E-2</v>
      </c>
      <c r="F4" s="4">
        <f>D4-E4</f>
        <v>1.46875</v>
      </c>
      <c r="G4" s="3">
        <f t="shared" ref="G4:G9" si="0">F4*24</f>
        <v>35.25</v>
      </c>
      <c r="H4" s="2">
        <f t="shared" ref="H4:H9" si="1">ROUND(C4*G4,0)</f>
        <v>32783</v>
      </c>
    </row>
    <row r="5" spans="2:8" x14ac:dyDescent="0.6">
      <c r="B5" s="1" t="s">
        <v>14</v>
      </c>
      <c r="C5" s="2">
        <f>VLOOKUP(B5,時給の表!$B$3:$C$9,2,FALSE)</f>
        <v>990</v>
      </c>
      <c r="D5" s="4">
        <v>1.75</v>
      </c>
      <c r="E5" s="4">
        <v>7.2916666666666671E-2</v>
      </c>
      <c r="F5" s="4">
        <f t="shared" ref="F5:F9" si="2">D5-E5</f>
        <v>1.6770833333333333</v>
      </c>
      <c r="G5" s="3">
        <f t="shared" si="0"/>
        <v>40.25</v>
      </c>
      <c r="H5" s="2">
        <f t="shared" si="1"/>
        <v>39848</v>
      </c>
    </row>
    <row r="6" spans="2:8" x14ac:dyDescent="0.6">
      <c r="B6" s="1" t="s">
        <v>15</v>
      </c>
      <c r="C6" s="2">
        <f>VLOOKUP(B6,時給の表!$B$3:$C$9,2,FALSE)</f>
        <v>910</v>
      </c>
      <c r="D6" s="4">
        <v>1.09375</v>
      </c>
      <c r="E6" s="4">
        <v>0</v>
      </c>
      <c r="F6" s="4">
        <f t="shared" si="2"/>
        <v>1.09375</v>
      </c>
      <c r="G6" s="3">
        <f t="shared" si="0"/>
        <v>26.25</v>
      </c>
      <c r="H6" s="2">
        <f t="shared" si="1"/>
        <v>23888</v>
      </c>
    </row>
    <row r="7" spans="2:8" x14ac:dyDescent="0.6">
      <c r="B7" s="1" t="s">
        <v>16</v>
      </c>
      <c r="C7" s="2">
        <f>VLOOKUP(B7,時給の表!$B$3:$C$9,2,FALSE)</f>
        <v>910</v>
      </c>
      <c r="D7" s="4">
        <v>3.2395833333333335</v>
      </c>
      <c r="E7" s="4">
        <v>0.13541666666666666</v>
      </c>
      <c r="F7" s="4">
        <f t="shared" si="2"/>
        <v>3.104166666666667</v>
      </c>
      <c r="G7" s="3">
        <f t="shared" si="0"/>
        <v>74.5</v>
      </c>
      <c r="H7" s="2">
        <f t="shared" si="1"/>
        <v>67795</v>
      </c>
    </row>
    <row r="8" spans="2:8" x14ac:dyDescent="0.6">
      <c r="B8" s="1" t="s">
        <v>17</v>
      </c>
      <c r="C8" s="2">
        <f>VLOOKUP(B8,時給の表!$B$3:$C$9,2,FALSE)</f>
        <v>1090</v>
      </c>
      <c r="D8" s="4">
        <v>1.3020833333333333</v>
      </c>
      <c r="E8" s="4">
        <v>3.125E-2</v>
      </c>
      <c r="F8" s="4">
        <f t="shared" si="2"/>
        <v>1.2708333333333333</v>
      </c>
      <c r="G8" s="3">
        <f t="shared" si="0"/>
        <v>30.5</v>
      </c>
      <c r="H8" s="2">
        <f t="shared" si="1"/>
        <v>33245</v>
      </c>
    </row>
    <row r="9" spans="2:8" x14ac:dyDescent="0.6">
      <c r="B9" s="1" t="s">
        <v>18</v>
      </c>
      <c r="C9" s="2">
        <f>VLOOKUP(B9,時給の表!$B$3:$C$9,2,FALSE)</f>
        <v>900</v>
      </c>
      <c r="D9" s="4">
        <v>0.29166666666666663</v>
      </c>
      <c r="E9" s="4">
        <v>0</v>
      </c>
      <c r="F9" s="4">
        <f t="shared" si="2"/>
        <v>0.29166666666666663</v>
      </c>
      <c r="G9" s="3">
        <f t="shared" si="0"/>
        <v>6.9999999999999991</v>
      </c>
      <c r="H9" s="2">
        <f t="shared" si="1"/>
        <v>6300</v>
      </c>
    </row>
    <row r="11" spans="2:8" x14ac:dyDescent="0.6">
      <c r="B11" t="s">
        <v>8</v>
      </c>
    </row>
    <row r="12" spans="2:8" x14ac:dyDescent="0.6">
      <c r="B12" t="s">
        <v>6</v>
      </c>
    </row>
    <row r="13" spans="2:8" x14ac:dyDescent="0.6">
      <c r="B13" t="s">
        <v>7</v>
      </c>
    </row>
    <row r="14" spans="2:8" x14ac:dyDescent="0.6">
      <c r="B14" t="s">
        <v>9</v>
      </c>
    </row>
    <row r="15" spans="2:8" x14ac:dyDescent="0.6">
      <c r="B15" t="s">
        <v>10</v>
      </c>
    </row>
  </sheetData>
  <phoneticPr fontId="1"/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>
          <x14:formula1>
            <xm:f>時給の表!$B$3:$B$9</xm:f>
          </x14:formula1>
          <xm:sqref>B3:B9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時給の表</vt:lpstr>
      <vt:lpstr>計算表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瀧本哲司郎</dc:creator>
  <cp:lastModifiedBy>瀧本哲司郎</cp:lastModifiedBy>
  <dcterms:created xsi:type="dcterms:W3CDTF">2018-11-23T06:59:45Z</dcterms:created>
  <dcterms:modified xsi:type="dcterms:W3CDTF">2018-11-25T12:22:25Z</dcterms:modified>
</cp:coreProperties>
</file>